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0" yWindow="12645" windowWidth="15480" windowHeight="8700"/>
  </bookViews>
  <sheets>
    <sheet name="остатки" sheetId="7" r:id="rId1"/>
  </sheets>
  <definedNames>
    <definedName name="_xlnm.Print_Titles" localSheetId="0">остатки!$6:$7</definedName>
  </definedNames>
  <calcPr calcId="125725"/>
</workbook>
</file>

<file path=xl/calcChain.xml><?xml version="1.0" encoding="utf-8"?>
<calcChain xmlns="http://schemas.openxmlformats.org/spreadsheetml/2006/main">
  <c r="L19" i="7"/>
  <c r="L18"/>
  <c r="J11"/>
  <c r="J10" s="1"/>
  <c r="J8" s="1"/>
  <c r="K11"/>
  <c r="K10" s="1"/>
  <c r="K8" s="1"/>
  <c r="L20"/>
  <c r="L21"/>
  <c r="L25"/>
  <c r="M24"/>
  <c r="L27"/>
  <c r="L26"/>
  <c r="L17"/>
  <c r="L12"/>
  <c r="L14"/>
  <c r="L13"/>
  <c r="L16"/>
  <c r="L22"/>
  <c r="L23"/>
  <c r="L11" l="1"/>
  <c r="L10" s="1"/>
  <c r="L8" s="1"/>
</calcChain>
</file>

<file path=xl/sharedStrings.xml><?xml version="1.0" encoding="utf-8"?>
<sst xmlns="http://schemas.openxmlformats.org/spreadsheetml/2006/main" count="46" uniqueCount="44">
  <si>
    <t>Наименование расхода</t>
  </si>
  <si>
    <t>Приложение № 1</t>
  </si>
  <si>
    <t>(тыс. руб.)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</si>
  <si>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</si>
  <si>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</si>
  <si>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</si>
  <si>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</si>
  <si>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</si>
  <si>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расходов по бюджетной классификации</t>
  </si>
  <si>
    <t>х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</si>
  <si>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</si>
  <si>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</si>
  <si>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</si>
  <si>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 xml:space="preserve">096 0400 </t>
  </si>
  <si>
    <t>Уплата налогов на имущество организации и земельный налог</t>
  </si>
  <si>
    <t>Уплата прочих налогов сборов и иных платежей</t>
  </si>
  <si>
    <t>ФОТ государственных (муниципальных)органов и взносы по обязательному социальному страхованию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</si>
  <si>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</si>
  <si>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Иные выплаты персоналу, за исключением фонта оплаты труда </t>
  </si>
  <si>
    <t>Закупка товаров, работ, услуг в сфере информационно-коммуникационных технологий</t>
  </si>
  <si>
    <t>Закупка товаров, работ, услуг для государственных нужд</t>
  </si>
  <si>
    <t>Прочие выплаты</t>
  </si>
  <si>
    <t>Уплата иных платежей</t>
  </si>
  <si>
    <t>Оплата по судебным решениям</t>
  </si>
  <si>
    <t>Повышение квалификации</t>
  </si>
  <si>
    <t>Закупка энергетических ресурсов</t>
  </si>
  <si>
    <t xml:space="preserve">Иные выплаты персоналу, за исключением фонда оплаты труда </t>
  </si>
  <si>
    <t>096 1004 23301 93969 122</t>
  </si>
  <si>
    <t xml:space="preserve">096 0401 23403 90012 121 </t>
  </si>
  <si>
    <t>096 0401 23403</t>
  </si>
  <si>
    <t xml:space="preserve">096 0401 23403 90012 129 </t>
  </si>
  <si>
    <t xml:space="preserve">096 0401 23403 90019 122 </t>
  </si>
  <si>
    <t>096 0401 23403 93969 122</t>
  </si>
  <si>
    <t>096 0401 23403 90020 242</t>
  </si>
  <si>
    <t>096 0401 23403 90019 244</t>
  </si>
  <si>
    <t>096 0401 23403 90020 244</t>
  </si>
  <si>
    <t>096 0401 23403 90071 244</t>
  </si>
  <si>
    <t>096 0401 23403 90071 247</t>
  </si>
  <si>
    <t xml:space="preserve">096 0401 23403 90019 831 </t>
  </si>
  <si>
    <t xml:space="preserve">096 0401 23403 90020 851 </t>
  </si>
  <si>
    <t xml:space="preserve">096 0401 23403 90020 852 </t>
  </si>
  <si>
    <t>096 0705 23403 90020 244</t>
  </si>
  <si>
    <t>Отчет об исполнении федерального бюджета за 2 квартал 2022 года</t>
  </si>
  <si>
    <t xml:space="preserve">096 0401 23403 90020 853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</si>
</sst>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$#,##0\ ;\(\$#,##0\)"/>
  </numFmts>
  <fonts count="14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29">
    <xf numFmtId="0" fontId="0" fillId="0" borderId="0" xfId="0"/>
    <xf numFmtId="0" fontId="8" fillId="0" borderId="0" xfId="11" applyFont="1"/>
    <xf numFmtId="0" fontId="9" fillId="0" borderId="0" xfId="0" applyFont="1"/>
    <xf numFmtId="0" fontId="9" fillId="0" borderId="0" xfId="11" applyFont="1"/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4" fontId="7" fillId="2" borderId="2" xfId="0" applyNumberFormat="1" applyFont="1" applyFill="1" applyBorder="1"/>
    <xf numFmtId="4" fontId="6" fillId="2" borderId="2" xfId="0" applyNumberFormat="1" applyFont="1" applyFill="1" applyBorder="1"/>
    <xf numFmtId="4" fontId="7" fillId="2" borderId="0" xfId="0" applyNumberFormat="1" applyFont="1" applyFill="1"/>
    <xf numFmtId="49" fontId="6" fillId="2" borderId="3" xfId="11" applyNumberFormat="1" applyFont="1" applyFill="1" applyBorder="1" applyAlignment="1">
      <alignment horizontal="left"/>
    </xf>
    <xf numFmtId="49" fontId="6" fillId="2" borderId="2" xfId="11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1" fontId="7" fillId="2" borderId="2" xfId="1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2" xfId="11" applyFont="1" applyFill="1" applyBorder="1" applyAlignment="1">
      <alignment horizontal="left" vertical="center" wrapText="1"/>
    </xf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0" fontId="7" fillId="2" borderId="3" xfId="11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left" vertical="center" wrapText="1"/>
    </xf>
    <xf numFmtId="0" fontId="7" fillId="2" borderId="5" xfId="1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6" fillId="2" borderId="2" xfId="11" applyFont="1" applyFill="1" applyBorder="1" applyAlignment="1">
      <alignment horizontal="left" vertical="center" wrapText="1"/>
    </xf>
    <xf numFmtId="0" fontId="9" fillId="2" borderId="2" xfId="11" applyFont="1" applyFill="1" applyBorder="1" applyAlignment="1">
      <alignment horizontal="left" vertical="center" wrapText="1"/>
    </xf>
    <xf numFmtId="0" fontId="7" fillId="0" borderId="2" xfId="1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K28" sqref="K28"/>
    </sheetView>
  </sheetViews>
  <sheetFormatPr defaultRowHeight="12.75"/>
  <cols>
    <col min="1" max="1" width="13.85546875" customWidth="1"/>
    <col min="2" max="2" width="7" customWidth="1"/>
    <col min="3" max="3" width="6.42578125" customWidth="1"/>
    <col min="4" max="4" width="23.7109375" customWidth="1"/>
    <col min="5" max="5" width="8.28515625" customWidth="1"/>
    <col min="6" max="6" width="10.42578125" customWidth="1"/>
    <col min="8" max="9" width="8" customWidth="1"/>
    <col min="10" max="10" width="20.7109375" customWidth="1"/>
    <col min="11" max="11" width="19.7109375" customWidth="1"/>
    <col min="12" max="12" width="18.85546875" customWidth="1"/>
    <col min="13" max="13" width="11.7109375" customWidth="1"/>
  </cols>
  <sheetData>
    <row r="1" spans="1:12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</row>
    <row r="2" spans="1:12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3" t="s">
        <v>2</v>
      </c>
    </row>
    <row r="3" spans="1:12" ht="16.5" customHeight="1">
      <c r="A3" s="21" t="s">
        <v>42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75" customHeight="1">
      <c r="A4" s="23" t="s">
        <v>3</v>
      </c>
      <c r="B4" s="23"/>
      <c r="C4" s="23"/>
      <c r="D4" s="23"/>
      <c r="E4" s="24"/>
      <c r="F4" s="24"/>
      <c r="G4" s="24"/>
      <c r="H4" s="24"/>
      <c r="I4" s="24"/>
      <c r="J4" s="24"/>
      <c r="K4" s="24"/>
      <c r="L4" s="24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7" t="s">
        <v>0</v>
      </c>
      <c r="B6" s="27"/>
      <c r="C6" s="27"/>
      <c r="D6" s="27"/>
      <c r="E6" s="27" t="s">
        <v>8</v>
      </c>
      <c r="F6" s="28"/>
      <c r="G6" s="28"/>
      <c r="H6" s="28"/>
      <c r="I6" s="28"/>
      <c r="J6" s="22" t="s">
        <v>10</v>
      </c>
      <c r="K6" s="22" t="s">
        <v>11</v>
      </c>
      <c r="L6" s="22" t="s">
        <v>12</v>
      </c>
    </row>
    <row r="7" spans="1:12" ht="30.75" customHeight="1">
      <c r="A7" s="27"/>
      <c r="B7" s="27"/>
      <c r="C7" s="27"/>
      <c r="D7" s="27"/>
      <c r="E7" s="27"/>
      <c r="F7" s="28"/>
      <c r="G7" s="28"/>
      <c r="H7" s="28"/>
      <c r="I7" s="28"/>
      <c r="J7" s="22"/>
      <c r="K7" s="22"/>
      <c r="L7" s="22"/>
    </row>
    <row r="8" spans="1:12" ht="15">
      <c r="A8" s="25" t="s">
        <v>4</v>
      </c>
      <c r="B8" s="26"/>
      <c r="C8" s="26"/>
      <c r="D8" s="26"/>
      <c r="E8" s="12" t="s">
        <v>9</v>
      </c>
      <c r="F8" s="13"/>
      <c r="G8" s="13"/>
      <c r="H8" s="13"/>
      <c r="I8" s="13"/>
      <c r="J8" s="7">
        <f>J10+J26+J27</f>
        <v>22154.431869999997</v>
      </c>
      <c r="K8" s="7">
        <f>K10+K26+K27</f>
        <v>9327.5207999999984</v>
      </c>
      <c r="L8" s="7">
        <f>L10+L26+L27</f>
        <v>12826.91107</v>
      </c>
    </row>
    <row r="9" spans="1:12" ht="15">
      <c r="A9" s="14" t="s">
        <v>5</v>
      </c>
      <c r="B9" s="26"/>
      <c r="C9" s="26"/>
      <c r="D9" s="26"/>
      <c r="E9" s="12"/>
      <c r="F9" s="13"/>
      <c r="G9" s="13"/>
      <c r="H9" s="13"/>
      <c r="I9" s="13"/>
      <c r="J9" s="7"/>
      <c r="K9" s="7"/>
      <c r="L9" s="7"/>
    </row>
    <row r="10" spans="1:12" ht="15" customHeight="1">
      <c r="A10" s="25" t="s">
        <v>6</v>
      </c>
      <c r="B10" s="26"/>
      <c r="C10" s="26"/>
      <c r="D10" s="26"/>
      <c r="E10" s="10" t="s">
        <v>13</v>
      </c>
      <c r="F10" s="11"/>
      <c r="G10" s="11"/>
      <c r="H10" s="11"/>
      <c r="I10" s="11"/>
      <c r="J10" s="7">
        <f>J11</f>
        <v>22117.431869999997</v>
      </c>
      <c r="K10" s="7">
        <f>K11</f>
        <v>9320.8207999999977</v>
      </c>
      <c r="L10" s="7">
        <f>L11</f>
        <v>12796.611070000001</v>
      </c>
    </row>
    <row r="11" spans="1:12" ht="14.25">
      <c r="A11" s="25" t="s">
        <v>7</v>
      </c>
      <c r="B11" s="25"/>
      <c r="C11" s="25"/>
      <c r="D11" s="25"/>
      <c r="E11" s="10" t="s">
        <v>29</v>
      </c>
      <c r="F11" s="11"/>
      <c r="G11" s="11"/>
      <c r="H11" s="11"/>
      <c r="I11" s="11"/>
      <c r="J11" s="7">
        <f>SUM(J12:J25)</f>
        <v>22117.431869999997</v>
      </c>
      <c r="K11" s="7">
        <f>SUM(K12:K25)</f>
        <v>9320.8207999999977</v>
      </c>
      <c r="L11" s="7">
        <f>SUM(L12:L25)</f>
        <v>12796.611070000001</v>
      </c>
    </row>
    <row r="12" spans="1:12" ht="37.5" customHeight="1">
      <c r="A12" s="14" t="s">
        <v>16</v>
      </c>
      <c r="B12" s="14"/>
      <c r="C12" s="14"/>
      <c r="D12" s="14"/>
      <c r="E12" s="10" t="s">
        <v>28</v>
      </c>
      <c r="F12" s="11"/>
      <c r="G12" s="11"/>
      <c r="H12" s="11"/>
      <c r="I12" s="11"/>
      <c r="J12" s="6">
        <v>14299.4</v>
      </c>
      <c r="K12" s="6">
        <v>5845.6268499999996</v>
      </c>
      <c r="L12" s="6">
        <f>J12-K12</f>
        <v>8453.7731500000009</v>
      </c>
    </row>
    <row r="13" spans="1:12" ht="52.5" customHeight="1">
      <c r="A13" s="14" t="s">
        <v>17</v>
      </c>
      <c r="B13" s="14"/>
      <c r="C13" s="14"/>
      <c r="D13" s="14"/>
      <c r="E13" s="10" t="s">
        <v>30</v>
      </c>
      <c r="F13" s="11"/>
      <c r="G13" s="11"/>
      <c r="H13" s="11"/>
      <c r="I13" s="11"/>
      <c r="J13" s="6">
        <v>4288.8999999999996</v>
      </c>
      <c r="K13" s="6">
        <v>1598.16903</v>
      </c>
      <c r="L13" s="6">
        <f t="shared" ref="L13:L23" si="0">J13-K13</f>
        <v>2690.7309699999996</v>
      </c>
    </row>
    <row r="14" spans="1:12" ht="39" customHeight="1">
      <c r="A14" s="18" t="s">
        <v>18</v>
      </c>
      <c r="B14" s="19"/>
      <c r="C14" s="19"/>
      <c r="D14" s="20"/>
      <c r="E14" s="15" t="s">
        <v>31</v>
      </c>
      <c r="F14" s="16"/>
      <c r="G14" s="16"/>
      <c r="H14" s="16"/>
      <c r="I14" s="17"/>
      <c r="J14" s="6">
        <v>180</v>
      </c>
      <c r="K14" s="6">
        <v>10.164</v>
      </c>
      <c r="L14" s="6">
        <f t="shared" si="0"/>
        <v>169.83600000000001</v>
      </c>
    </row>
    <row r="15" spans="1:12" ht="19.5" customHeight="1">
      <c r="A15" s="18" t="s">
        <v>21</v>
      </c>
      <c r="B15" s="19"/>
      <c r="C15" s="19"/>
      <c r="D15" s="20"/>
      <c r="E15" s="15" t="s">
        <v>32</v>
      </c>
      <c r="F15" s="16"/>
      <c r="G15" s="16"/>
      <c r="H15" s="16"/>
      <c r="I15" s="17"/>
      <c r="J15" s="6">
        <v>0</v>
      </c>
      <c r="K15" s="6">
        <v>0</v>
      </c>
      <c r="L15" s="6">
        <v>0</v>
      </c>
    </row>
    <row r="16" spans="1:12" ht="30.75" customHeight="1">
      <c r="A16" s="14" t="s">
        <v>19</v>
      </c>
      <c r="B16" s="14"/>
      <c r="C16" s="14"/>
      <c r="D16" s="14"/>
      <c r="E16" s="15" t="s">
        <v>33</v>
      </c>
      <c r="F16" s="16"/>
      <c r="G16" s="16"/>
      <c r="H16" s="16"/>
      <c r="I16" s="17"/>
      <c r="J16" s="6">
        <v>1029</v>
      </c>
      <c r="K16" s="6">
        <v>738.97640999999999</v>
      </c>
      <c r="L16" s="6">
        <f t="shared" si="0"/>
        <v>290.02359000000001</v>
      </c>
    </row>
    <row r="17" spans="1:13" ht="30" customHeight="1">
      <c r="A17" s="14" t="s">
        <v>20</v>
      </c>
      <c r="B17" s="14"/>
      <c r="C17" s="14"/>
      <c r="D17" s="14"/>
      <c r="E17" s="15" t="s">
        <v>34</v>
      </c>
      <c r="F17" s="16"/>
      <c r="G17" s="16"/>
      <c r="H17" s="16"/>
      <c r="I17" s="17"/>
      <c r="J17" s="6">
        <v>551.79999999999995</v>
      </c>
      <c r="K17" s="6">
        <v>156.74636000000001</v>
      </c>
      <c r="L17" s="6">
        <f>J17-K17</f>
        <v>395.05363999999997</v>
      </c>
    </row>
    <row r="18" spans="1:13" ht="30" customHeight="1">
      <c r="A18" s="14" t="s">
        <v>20</v>
      </c>
      <c r="B18" s="14"/>
      <c r="C18" s="14"/>
      <c r="D18" s="14"/>
      <c r="E18" s="15" t="s">
        <v>35</v>
      </c>
      <c r="F18" s="16"/>
      <c r="G18" s="16"/>
      <c r="H18" s="16"/>
      <c r="I18" s="17"/>
      <c r="J18" s="6">
        <v>757.3</v>
      </c>
      <c r="K18" s="6">
        <v>479.73818</v>
      </c>
      <c r="L18" s="6">
        <f>J18-K18</f>
        <v>277.56181999999995</v>
      </c>
    </row>
    <row r="19" spans="1:13" ht="30" customHeight="1">
      <c r="A19" s="14" t="s">
        <v>20</v>
      </c>
      <c r="B19" s="14"/>
      <c r="C19" s="14"/>
      <c r="D19" s="14"/>
      <c r="E19" s="15" t="s">
        <v>36</v>
      </c>
      <c r="F19" s="16"/>
      <c r="G19" s="16"/>
      <c r="H19" s="16"/>
      <c r="I19" s="17"/>
      <c r="J19" s="6">
        <v>56.3</v>
      </c>
      <c r="K19" s="6">
        <v>22.527819999999998</v>
      </c>
      <c r="L19" s="6">
        <f>J19-K19</f>
        <v>33.772179999999999</v>
      </c>
    </row>
    <row r="20" spans="1:13" ht="21" customHeight="1">
      <c r="A20" s="18" t="s">
        <v>25</v>
      </c>
      <c r="B20" s="19"/>
      <c r="C20" s="19"/>
      <c r="D20" s="20"/>
      <c r="E20" s="15" t="s">
        <v>37</v>
      </c>
      <c r="F20" s="16"/>
      <c r="G20" s="16"/>
      <c r="H20" s="16"/>
      <c r="I20" s="17"/>
      <c r="J20" s="6">
        <v>694.7</v>
      </c>
      <c r="K20" s="6">
        <v>337.59636999999998</v>
      </c>
      <c r="L20" s="6">
        <f>J20-K20</f>
        <v>357.10363000000007</v>
      </c>
    </row>
    <row r="21" spans="1:13" ht="24.75" customHeight="1">
      <c r="A21" s="14" t="s">
        <v>23</v>
      </c>
      <c r="B21" s="14"/>
      <c r="C21" s="14"/>
      <c r="D21" s="14"/>
      <c r="E21" s="9" t="s">
        <v>38</v>
      </c>
      <c r="F21" s="4"/>
      <c r="G21" s="4"/>
      <c r="H21" s="4"/>
      <c r="I21" s="5"/>
      <c r="J21" s="6">
        <v>1</v>
      </c>
      <c r="K21" s="6">
        <v>1</v>
      </c>
      <c r="L21" s="6">
        <f>J21-K21</f>
        <v>0</v>
      </c>
    </row>
    <row r="22" spans="1:13" ht="32.25" customHeight="1">
      <c r="A22" s="14" t="s">
        <v>14</v>
      </c>
      <c r="B22" s="14"/>
      <c r="C22" s="14"/>
      <c r="D22" s="14"/>
      <c r="E22" s="10" t="s">
        <v>39</v>
      </c>
      <c r="F22" s="11"/>
      <c r="G22" s="11"/>
      <c r="H22" s="11"/>
      <c r="I22" s="11"/>
      <c r="J22" s="6">
        <v>254.56700000000001</v>
      </c>
      <c r="K22" s="6">
        <v>128.035</v>
      </c>
      <c r="L22" s="6">
        <f t="shared" si="0"/>
        <v>126.53200000000001</v>
      </c>
    </row>
    <row r="23" spans="1:13" ht="19.5" customHeight="1">
      <c r="A23" s="14" t="s">
        <v>15</v>
      </c>
      <c r="B23" s="14"/>
      <c r="C23" s="14"/>
      <c r="D23" s="14"/>
      <c r="E23" s="10" t="s">
        <v>40</v>
      </c>
      <c r="F23" s="11"/>
      <c r="G23" s="11"/>
      <c r="H23" s="11"/>
      <c r="I23" s="11"/>
      <c r="J23" s="6">
        <v>4.4489999999999998</v>
      </c>
      <c r="K23" s="6">
        <v>2.2250000000000001</v>
      </c>
      <c r="L23" s="6">
        <f t="shared" si="0"/>
        <v>2.2239999999999998</v>
      </c>
    </row>
    <row r="24" spans="1:13" ht="15" hidden="1">
      <c r="J24" s="8"/>
      <c r="K24" s="8"/>
      <c r="L24" s="8"/>
      <c r="M24" t="e">
        <f>K24*100/J24</f>
        <v>#DIV/0!</v>
      </c>
    </row>
    <row r="25" spans="1:13" ht="15" customHeight="1">
      <c r="A25" s="18" t="s">
        <v>22</v>
      </c>
      <c r="B25" s="19"/>
      <c r="C25" s="19"/>
      <c r="D25" s="20"/>
      <c r="E25" s="15" t="s">
        <v>43</v>
      </c>
      <c r="F25" s="16"/>
      <c r="G25" s="16"/>
      <c r="H25" s="16"/>
      <c r="I25" s="17"/>
      <c r="J25" s="6">
        <v>1.5869999999999999E-2</v>
      </c>
      <c r="K25" s="6">
        <v>1.5779999999999999E-2</v>
      </c>
      <c r="L25" s="6">
        <f>J25-K25</f>
        <v>8.9999999999999802E-5</v>
      </c>
    </row>
    <row r="26" spans="1:13" ht="26.25" customHeight="1">
      <c r="A26" s="14" t="s">
        <v>26</v>
      </c>
      <c r="B26" s="14"/>
      <c r="C26" s="14"/>
      <c r="D26" s="14"/>
      <c r="E26" s="15" t="s">
        <v>27</v>
      </c>
      <c r="F26" s="16"/>
      <c r="G26" s="16"/>
      <c r="H26" s="16"/>
      <c r="I26" s="17"/>
      <c r="J26" s="6">
        <v>0</v>
      </c>
      <c r="K26" s="6">
        <v>0</v>
      </c>
      <c r="L26" s="6">
        <f>J26-K26</f>
        <v>0</v>
      </c>
    </row>
    <row r="27" spans="1:13" ht="15">
      <c r="A27" s="14" t="s">
        <v>24</v>
      </c>
      <c r="B27" s="14"/>
      <c r="C27" s="14"/>
      <c r="D27" s="14"/>
      <c r="E27" s="15" t="s">
        <v>41</v>
      </c>
      <c r="F27" s="16"/>
      <c r="G27" s="16"/>
      <c r="H27" s="16"/>
      <c r="I27" s="17"/>
      <c r="J27" s="6">
        <v>37</v>
      </c>
      <c r="K27" s="6">
        <v>6.7</v>
      </c>
      <c r="L27" s="6">
        <f>J27-K27</f>
        <v>30.3</v>
      </c>
    </row>
  </sheetData>
  <mergeCells count="44">
    <mergeCell ref="A27:D27"/>
    <mergeCell ref="E27:I27"/>
    <mergeCell ref="A25:D25"/>
    <mergeCell ref="E25:I25"/>
    <mergeCell ref="A13:D13"/>
    <mergeCell ref="E15:I15"/>
    <mergeCell ref="E14:I14"/>
    <mergeCell ref="E17:I17"/>
    <mergeCell ref="A17:D17"/>
    <mergeCell ref="A15:D15"/>
    <mergeCell ref="A21:D21"/>
    <mergeCell ref="A16:D16"/>
    <mergeCell ref="E16:I16"/>
    <mergeCell ref="E13:I13"/>
    <mergeCell ref="A18:D18"/>
    <mergeCell ref="E18:I18"/>
    <mergeCell ref="A3:L3"/>
    <mergeCell ref="A14:D14"/>
    <mergeCell ref="L6:L7"/>
    <mergeCell ref="A4:L4"/>
    <mergeCell ref="K6:K7"/>
    <mergeCell ref="E9:I9"/>
    <mergeCell ref="A11:D11"/>
    <mergeCell ref="A9:D9"/>
    <mergeCell ref="A6:D7"/>
    <mergeCell ref="J6:J7"/>
    <mergeCell ref="A8:D8"/>
    <mergeCell ref="A10:D10"/>
    <mergeCell ref="A12:D12"/>
    <mergeCell ref="E10:I10"/>
    <mergeCell ref="E6:I7"/>
    <mergeCell ref="E12:I12"/>
    <mergeCell ref="E11:I11"/>
    <mergeCell ref="E8:I8"/>
    <mergeCell ref="A26:D26"/>
    <mergeCell ref="E26:I26"/>
    <mergeCell ref="E22:I22"/>
    <mergeCell ref="A23:D23"/>
    <mergeCell ref="A22:D22"/>
    <mergeCell ref="E23:I23"/>
    <mergeCell ref="A20:D20"/>
    <mergeCell ref="E20:I20"/>
    <mergeCell ref="A19:D19"/>
    <mergeCell ref="E19:I19"/>
  </mergeCells>
  <phoneticPr fontId="5" type="noConversion"/>
  <pageMargins left="0.19685039370078741" right="0.19685039370078741" top="0.39370078740157483" bottom="0.39370078740157483" header="0.51181102362204722" footer="0.51181102362204722"/>
  <pageSetup paperSize="9" scale="85" orientation="landscape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остатки</vt:lpstr>
      <vt:lpstr>остатки!Заголовки_для_печати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Сысоева</cp:lastModifiedBy>
  <cp:lastPrinted>2015-01-21T08:24:45Z</cp:lastPrinted>
  <dcterms:created xsi:type="dcterms:W3CDTF">2008-03-04T18:24:49Z</dcterms:created>
  <dcterms:modified xsi:type="dcterms:W3CDTF">2022-07-07T05:04:53Z</dcterms:modified>
</cp:coreProperties>
</file>